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10" windowWidth="9675" windowHeight="5745" activeTab="0"/>
  </bookViews>
  <sheets>
    <sheet name="Sheet1" sheetId="1" r:id="rId1"/>
    <sheet name="Sheet2" sheetId="2" r:id="rId2"/>
    <sheet name="Sheet3" sheetId="3" r:id="rId3"/>
  </sheets>
  <definedNames>
    <definedName name="HTML_CodePage" hidden="1">932</definedName>
    <definedName name="HTML_Control" hidden="1">{"'Sheet1'!$A$1:$J$8","'Sheet1'!$B$11:$G$17"}</definedName>
    <definedName name="HTML_Description" hidden="1">""</definedName>
    <definedName name="HTML_Email" hidden="1">""</definedName>
    <definedName name="HTML_Header" hidden="1">""</definedName>
    <definedName name="HTML_LastUpdate" hidden="1">"02/05/08"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Documents\Upload\st.html"</definedName>
    <definedName name="HTML_Title" hidden="1">"2002 Central Standing"</definedName>
  </definedNames>
  <calcPr fullCalcOnLoad="1"/>
</workbook>
</file>

<file path=xl/sharedStrings.xml><?xml version="1.0" encoding="utf-8"?>
<sst xmlns="http://schemas.openxmlformats.org/spreadsheetml/2006/main" count="339" uniqueCount="35">
  <si>
    <t>チーム名</t>
  </si>
  <si>
    <t>広島</t>
  </si>
  <si>
    <t>巨人</t>
  </si>
  <si>
    <t>中日</t>
  </si>
  <si>
    <t>横浜</t>
  </si>
  <si>
    <t>ヤクルト</t>
  </si>
  <si>
    <t>阪神</t>
  </si>
  <si>
    <t>試合数</t>
  </si>
  <si>
    <t>勝</t>
  </si>
  <si>
    <t>敗</t>
  </si>
  <si>
    <t>分</t>
  </si>
  <si>
    <t>勝率</t>
  </si>
  <si>
    <t>ゲーム差</t>
  </si>
  <si>
    <t>勝数順</t>
  </si>
  <si>
    <t>残試合</t>
  </si>
  <si>
    <t>最大勝利</t>
  </si>
  <si>
    <t>順位</t>
  </si>
  <si>
    <t>ソフトバンク</t>
  </si>
  <si>
    <t>西武</t>
  </si>
  <si>
    <t>ロッテ</t>
  </si>
  <si>
    <t>オリックス</t>
  </si>
  <si>
    <t>楽天</t>
  </si>
  <si>
    <t>日本ハム</t>
  </si>
  <si>
    <t>リーグ</t>
  </si>
  <si>
    <t>パ</t>
  </si>
  <si>
    <t>セ</t>
  </si>
  <si>
    <t>ソフトバンク</t>
  </si>
  <si>
    <t>ロッテ</t>
  </si>
  <si>
    <t>オリックス</t>
  </si>
  <si>
    <t>×</t>
  </si>
  <si>
    <t>○</t>
  </si>
  <si>
    <t>×</t>
  </si>
  <si>
    <t>○</t>
  </si>
  <si>
    <t>2008年交流戦勝敗表</t>
  </si>
  <si>
    <t>去年順位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</si>
</sst>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25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2" width="4.375" style="0" customWidth="1"/>
    <col min="4" max="4" width="6.375" style="0" customWidth="1"/>
    <col min="5" max="5" width="6.625" style="0" customWidth="1"/>
    <col min="6" max="6" width="6.25390625" style="0" customWidth="1"/>
    <col min="7" max="7" width="5.375" style="0" customWidth="1"/>
    <col min="8" max="8" width="7.00390625" style="0" customWidth="1"/>
    <col min="9" max="10" width="7.625" style="0" customWidth="1"/>
    <col min="11" max="13" width="6.25390625" style="0" customWidth="1"/>
    <col min="15" max="15" width="10.50390625" style="0" bestFit="1" customWidth="1"/>
    <col min="16" max="43" width="10.125" style="0" customWidth="1"/>
  </cols>
  <sheetData>
    <row r="1" spans="1:13" ht="13.5">
      <c r="A1" s="8" t="s">
        <v>33</v>
      </c>
      <c r="B1" s="8"/>
      <c r="C1" s="9"/>
      <c r="D1" s="9"/>
      <c r="E1" s="9"/>
      <c r="F1" s="9"/>
      <c r="G1" s="9"/>
      <c r="H1" s="9"/>
      <c r="I1" s="9"/>
      <c r="J1" s="9"/>
      <c r="K1" s="9"/>
      <c r="L1" s="3"/>
      <c r="M1" s="3"/>
    </row>
    <row r="2" spans="1:43" ht="13.5">
      <c r="A2" s="4" t="s">
        <v>16</v>
      </c>
      <c r="B2" s="4" t="s">
        <v>23</v>
      </c>
      <c r="C2" s="4" t="s">
        <v>0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14</v>
      </c>
      <c r="K2" s="4" t="s">
        <v>13</v>
      </c>
      <c r="L2" s="4" t="s">
        <v>15</v>
      </c>
      <c r="M2" s="4" t="s">
        <v>34</v>
      </c>
      <c r="O2" s="2">
        <v>39588</v>
      </c>
      <c r="P2" s="2">
        <v>39589</v>
      </c>
      <c r="Q2" s="2">
        <v>39590</v>
      </c>
      <c r="R2" s="2">
        <v>39591</v>
      </c>
      <c r="S2" s="2">
        <v>39592</v>
      </c>
      <c r="T2" s="2">
        <v>39593</v>
      </c>
      <c r="U2" s="2">
        <v>39594</v>
      </c>
      <c r="V2" s="2">
        <v>39596</v>
      </c>
      <c r="W2" s="2">
        <v>39597</v>
      </c>
      <c r="X2" s="2">
        <v>39599</v>
      </c>
      <c r="Y2" s="2">
        <v>39600</v>
      </c>
      <c r="Z2" s="2">
        <v>39602</v>
      </c>
      <c r="AA2" s="2">
        <v>39603</v>
      </c>
      <c r="AB2" s="2">
        <v>39604</v>
      </c>
      <c r="AC2" s="2">
        <v>39605</v>
      </c>
      <c r="AD2" s="2">
        <v>39606</v>
      </c>
      <c r="AE2" s="2">
        <v>39607</v>
      </c>
      <c r="AF2" s="2">
        <v>39608</v>
      </c>
      <c r="AG2" s="2">
        <v>39610</v>
      </c>
      <c r="AH2" s="2">
        <v>39611</v>
      </c>
      <c r="AI2" s="2">
        <v>39613</v>
      </c>
      <c r="AJ2" s="2">
        <v>39614</v>
      </c>
      <c r="AK2" s="2">
        <v>39615</v>
      </c>
      <c r="AL2" s="2">
        <v>39616</v>
      </c>
      <c r="AM2" s="2">
        <v>39617</v>
      </c>
      <c r="AN2" s="2">
        <v>39618</v>
      </c>
      <c r="AO2" s="2">
        <v>39620</v>
      </c>
      <c r="AP2" s="2">
        <v>39621</v>
      </c>
      <c r="AQ2" s="2">
        <v>39622</v>
      </c>
    </row>
    <row r="3" spans="1:45" ht="13.5">
      <c r="A3" s="4">
        <f aca="true" t="shared" si="0" ref="A3:A14">RANK(H3,$H$3:$H$14)</f>
        <v>1</v>
      </c>
      <c r="B3" s="4" t="s">
        <v>24</v>
      </c>
      <c r="C3" s="4" t="s">
        <v>17</v>
      </c>
      <c r="D3" s="4">
        <f aca="true" t="shared" si="1" ref="D3:D14">COUNTA(O3:AR3)</f>
        <v>24</v>
      </c>
      <c r="E3" s="4">
        <f aca="true" t="shared" si="2" ref="E3:E14">COUNTIF(O3:AR3,"○")</f>
        <v>15</v>
      </c>
      <c r="F3" s="4">
        <f aca="true" t="shared" si="3" ref="F3:F14">COUNTIF(O3:AR3,"×")</f>
        <v>9</v>
      </c>
      <c r="G3" s="4">
        <f aca="true" t="shared" si="4" ref="G3:G14">COUNTIF(O3:AR3,"△")</f>
        <v>0</v>
      </c>
      <c r="H3" s="5">
        <f aca="true" t="shared" si="5" ref="H3:H14">IF(E3+F3=0,0,E3/(E3+F3))</f>
        <v>0.625</v>
      </c>
      <c r="I3" s="6">
        <f aca="true" t="shared" si="6" ref="I3:I14">($D$25-E3+F3)/2</f>
        <v>0</v>
      </c>
      <c r="J3" s="7">
        <f aca="true" t="shared" si="7" ref="J3:J14">24-D3</f>
        <v>0</v>
      </c>
      <c r="K3" s="7">
        <f aca="true" t="shared" si="8" ref="K3:K14">RANK(E3,$E$3:$E$14)</f>
        <v>1</v>
      </c>
      <c r="L3" s="7">
        <f aca="true" t="shared" si="9" ref="L3:L14">E3+J3</f>
        <v>15</v>
      </c>
      <c r="M3" s="7">
        <v>9</v>
      </c>
      <c r="O3" t="s">
        <v>30</v>
      </c>
      <c r="P3" t="s">
        <v>30</v>
      </c>
      <c r="R3" t="s">
        <v>30</v>
      </c>
      <c r="S3" t="s">
        <v>29</v>
      </c>
      <c r="T3" t="s">
        <v>29</v>
      </c>
      <c r="U3" t="s">
        <v>29</v>
      </c>
      <c r="V3" t="s">
        <v>30</v>
      </c>
      <c r="W3" t="s">
        <v>30</v>
      </c>
      <c r="X3" t="s">
        <v>30</v>
      </c>
      <c r="Y3" t="s">
        <v>30</v>
      </c>
      <c r="Z3" t="s">
        <v>30</v>
      </c>
      <c r="AA3" t="s">
        <v>29</v>
      </c>
      <c r="AC3" t="s">
        <v>29</v>
      </c>
      <c r="AD3" t="s">
        <v>29</v>
      </c>
      <c r="AE3" t="s">
        <v>30</v>
      </c>
      <c r="AF3" t="s">
        <v>29</v>
      </c>
      <c r="AG3" t="s">
        <v>30</v>
      </c>
      <c r="AH3" t="s">
        <v>30</v>
      </c>
      <c r="AI3" t="s">
        <v>30</v>
      </c>
      <c r="AJ3" t="s">
        <v>30</v>
      </c>
      <c r="AM3" t="s">
        <v>29</v>
      </c>
      <c r="AN3" t="s">
        <v>30</v>
      </c>
      <c r="AO3" t="s">
        <v>29</v>
      </c>
      <c r="AP3" t="s">
        <v>30</v>
      </c>
      <c r="AS3" t="s">
        <v>26</v>
      </c>
    </row>
    <row r="4" spans="1:45" ht="13.5">
      <c r="A4" s="4">
        <f t="shared" si="0"/>
        <v>1</v>
      </c>
      <c r="B4" s="4" t="s">
        <v>25</v>
      </c>
      <c r="C4" s="4" t="s">
        <v>6</v>
      </c>
      <c r="D4" s="4">
        <f t="shared" si="1"/>
        <v>24</v>
      </c>
      <c r="E4" s="4">
        <f t="shared" si="2"/>
        <v>15</v>
      </c>
      <c r="F4" s="4">
        <f t="shared" si="3"/>
        <v>9</v>
      </c>
      <c r="G4" s="4">
        <f t="shared" si="4"/>
        <v>0</v>
      </c>
      <c r="H4" s="5">
        <f t="shared" si="5"/>
        <v>0.625</v>
      </c>
      <c r="I4" s="6">
        <f t="shared" si="6"/>
        <v>0</v>
      </c>
      <c r="J4" s="7">
        <f t="shared" si="7"/>
        <v>0</v>
      </c>
      <c r="K4" s="7">
        <f t="shared" si="8"/>
        <v>1</v>
      </c>
      <c r="L4" s="7">
        <f t="shared" si="9"/>
        <v>15</v>
      </c>
      <c r="M4" s="7">
        <v>10</v>
      </c>
      <c r="O4" t="s">
        <v>29</v>
      </c>
      <c r="P4" t="s">
        <v>30</v>
      </c>
      <c r="R4" t="s">
        <v>29</v>
      </c>
      <c r="S4" t="s">
        <v>30</v>
      </c>
      <c r="T4" t="s">
        <v>30</v>
      </c>
      <c r="U4" t="s">
        <v>30</v>
      </c>
      <c r="V4" t="s">
        <v>29</v>
      </c>
      <c r="W4" t="s">
        <v>30</v>
      </c>
      <c r="X4" t="s">
        <v>29</v>
      </c>
      <c r="Y4" t="s">
        <v>30</v>
      </c>
      <c r="Z4" t="s">
        <v>29</v>
      </c>
      <c r="AA4" t="s">
        <v>30</v>
      </c>
      <c r="AC4" t="s">
        <v>30</v>
      </c>
      <c r="AD4" t="s">
        <v>30</v>
      </c>
      <c r="AE4" t="s">
        <v>30</v>
      </c>
      <c r="AF4" t="s">
        <v>30</v>
      </c>
      <c r="AG4" t="s">
        <v>30</v>
      </c>
      <c r="AH4" t="s">
        <v>29</v>
      </c>
      <c r="AI4" t="s">
        <v>29</v>
      </c>
      <c r="AJ4" t="s">
        <v>29</v>
      </c>
      <c r="AL4" t="s">
        <v>30</v>
      </c>
      <c r="AM4" t="s">
        <v>30</v>
      </c>
      <c r="AO4" t="s">
        <v>29</v>
      </c>
      <c r="AP4" t="s">
        <v>30</v>
      </c>
      <c r="AS4" t="s">
        <v>6</v>
      </c>
    </row>
    <row r="5" spans="1:45" ht="13.5">
      <c r="A5" s="4">
        <f t="shared" si="0"/>
        <v>3</v>
      </c>
      <c r="B5" s="4" t="s">
        <v>24</v>
      </c>
      <c r="C5" s="4" t="s">
        <v>22</v>
      </c>
      <c r="D5" s="4">
        <f t="shared" si="1"/>
        <v>24</v>
      </c>
      <c r="E5" s="4">
        <f t="shared" si="2"/>
        <v>14</v>
      </c>
      <c r="F5" s="4">
        <f t="shared" si="3"/>
        <v>10</v>
      </c>
      <c r="G5" s="4">
        <f t="shared" si="4"/>
        <v>0</v>
      </c>
      <c r="H5" s="5">
        <f t="shared" si="5"/>
        <v>0.5833333333333334</v>
      </c>
      <c r="I5" s="6">
        <f t="shared" si="6"/>
        <v>1</v>
      </c>
      <c r="J5" s="7">
        <f t="shared" si="7"/>
        <v>0</v>
      </c>
      <c r="K5" s="7">
        <f t="shared" si="8"/>
        <v>3</v>
      </c>
      <c r="L5" s="7">
        <f t="shared" si="9"/>
        <v>14</v>
      </c>
      <c r="M5" s="7">
        <v>1</v>
      </c>
      <c r="O5" t="s">
        <v>32</v>
      </c>
      <c r="P5" t="s">
        <v>30</v>
      </c>
      <c r="R5" t="s">
        <v>30</v>
      </c>
      <c r="S5" t="s">
        <v>30</v>
      </c>
      <c r="T5" t="s">
        <v>29</v>
      </c>
      <c r="U5" t="s">
        <v>29</v>
      </c>
      <c r="V5" t="s">
        <v>30</v>
      </c>
      <c r="W5" t="s">
        <v>30</v>
      </c>
      <c r="X5" t="s">
        <v>30</v>
      </c>
      <c r="Y5" t="s">
        <v>29</v>
      </c>
      <c r="Z5" t="s">
        <v>30</v>
      </c>
      <c r="AA5" t="s">
        <v>29</v>
      </c>
      <c r="AC5" t="s">
        <v>30</v>
      </c>
      <c r="AD5" t="s">
        <v>29</v>
      </c>
      <c r="AE5" t="s">
        <v>30</v>
      </c>
      <c r="AF5" t="s">
        <v>29</v>
      </c>
      <c r="AG5" t="s">
        <v>29</v>
      </c>
      <c r="AH5" t="s">
        <v>30</v>
      </c>
      <c r="AI5" t="s">
        <v>30</v>
      </c>
      <c r="AJ5" t="s">
        <v>29</v>
      </c>
      <c r="AL5" t="s">
        <v>30</v>
      </c>
      <c r="AM5" t="s">
        <v>29</v>
      </c>
      <c r="AO5" t="s">
        <v>30</v>
      </c>
      <c r="AP5" t="s">
        <v>29</v>
      </c>
      <c r="AS5" t="s">
        <v>22</v>
      </c>
    </row>
    <row r="6" spans="1:45" ht="13.5">
      <c r="A6" s="4">
        <f t="shared" si="0"/>
        <v>3</v>
      </c>
      <c r="B6" s="4" t="s">
        <v>25</v>
      </c>
      <c r="C6" s="4" t="s">
        <v>2</v>
      </c>
      <c r="D6" s="4">
        <f t="shared" si="1"/>
        <v>24</v>
      </c>
      <c r="E6" s="4">
        <f t="shared" si="2"/>
        <v>14</v>
      </c>
      <c r="F6" s="4">
        <f t="shared" si="3"/>
        <v>10</v>
      </c>
      <c r="G6" s="4">
        <f t="shared" si="4"/>
        <v>0</v>
      </c>
      <c r="H6" s="5">
        <f t="shared" si="5"/>
        <v>0.5833333333333334</v>
      </c>
      <c r="I6" s="6">
        <f t="shared" si="6"/>
        <v>1</v>
      </c>
      <c r="J6" s="7">
        <f t="shared" si="7"/>
        <v>0</v>
      </c>
      <c r="K6" s="7">
        <f t="shared" si="8"/>
        <v>3</v>
      </c>
      <c r="L6" s="7">
        <f t="shared" si="9"/>
        <v>14</v>
      </c>
      <c r="M6" s="7">
        <v>2</v>
      </c>
      <c r="O6" t="s">
        <v>30</v>
      </c>
      <c r="P6" t="s">
        <v>30</v>
      </c>
      <c r="R6" t="s">
        <v>29</v>
      </c>
      <c r="S6" t="s">
        <v>29</v>
      </c>
      <c r="T6" t="s">
        <v>30</v>
      </c>
      <c r="U6" t="s">
        <v>30</v>
      </c>
      <c r="V6" t="s">
        <v>30</v>
      </c>
      <c r="W6" t="s">
        <v>29</v>
      </c>
      <c r="X6" t="s">
        <v>29</v>
      </c>
      <c r="Y6" t="s">
        <v>29</v>
      </c>
      <c r="Z6" t="s">
        <v>29</v>
      </c>
      <c r="AA6" t="s">
        <v>30</v>
      </c>
      <c r="AC6" t="s">
        <v>30</v>
      </c>
      <c r="AD6" t="s">
        <v>30</v>
      </c>
      <c r="AE6" t="s">
        <v>30</v>
      </c>
      <c r="AF6" t="s">
        <v>29</v>
      </c>
      <c r="AG6" t="s">
        <v>30</v>
      </c>
      <c r="AH6" t="s">
        <v>29</v>
      </c>
      <c r="AJ6" t="s">
        <v>29</v>
      </c>
      <c r="AK6" t="s">
        <v>30</v>
      </c>
      <c r="AL6" t="s">
        <v>30</v>
      </c>
      <c r="AM6" t="s">
        <v>30</v>
      </c>
      <c r="AO6" t="s">
        <v>30</v>
      </c>
      <c r="AP6" t="s">
        <v>29</v>
      </c>
      <c r="AS6" t="s">
        <v>2</v>
      </c>
    </row>
    <row r="7" spans="1:45" ht="13.5">
      <c r="A7" s="4">
        <f t="shared" si="0"/>
        <v>5</v>
      </c>
      <c r="B7" s="4" t="s">
        <v>24</v>
      </c>
      <c r="C7" s="4" t="s">
        <v>21</v>
      </c>
      <c r="D7" s="4">
        <f t="shared" si="1"/>
        <v>24</v>
      </c>
      <c r="E7" s="4">
        <f t="shared" si="2"/>
        <v>13</v>
      </c>
      <c r="F7" s="4">
        <f t="shared" si="3"/>
        <v>11</v>
      </c>
      <c r="G7" s="4">
        <f t="shared" si="4"/>
        <v>0</v>
      </c>
      <c r="H7" s="5">
        <f t="shared" si="5"/>
        <v>0.5416666666666666</v>
      </c>
      <c r="I7" s="6">
        <f t="shared" si="6"/>
        <v>2</v>
      </c>
      <c r="J7" s="7">
        <f t="shared" si="7"/>
        <v>0</v>
      </c>
      <c r="K7" s="7">
        <f t="shared" si="8"/>
        <v>5</v>
      </c>
      <c r="L7" s="7">
        <f t="shared" si="9"/>
        <v>13</v>
      </c>
      <c r="M7" s="7">
        <v>7</v>
      </c>
      <c r="O7" t="s">
        <v>30</v>
      </c>
      <c r="P7" t="s">
        <v>29</v>
      </c>
      <c r="R7" t="s">
        <v>30</v>
      </c>
      <c r="S7" t="s">
        <v>30</v>
      </c>
      <c r="T7" t="s">
        <v>30</v>
      </c>
      <c r="U7" t="s">
        <v>30</v>
      </c>
      <c r="V7" t="s">
        <v>29</v>
      </c>
      <c r="W7" t="s">
        <v>30</v>
      </c>
      <c r="X7" t="s">
        <v>30</v>
      </c>
      <c r="Y7" t="s">
        <v>29</v>
      </c>
      <c r="Z7" t="s">
        <v>30</v>
      </c>
      <c r="AA7" t="s">
        <v>29</v>
      </c>
      <c r="AC7" t="s">
        <v>30</v>
      </c>
      <c r="AD7" t="s">
        <v>30</v>
      </c>
      <c r="AE7" t="s">
        <v>30</v>
      </c>
      <c r="AF7" t="s">
        <v>29</v>
      </c>
      <c r="AG7" t="s">
        <v>29</v>
      </c>
      <c r="AH7" t="s">
        <v>29</v>
      </c>
      <c r="AJ7" t="s">
        <v>30</v>
      </c>
      <c r="AK7" t="s">
        <v>29</v>
      </c>
      <c r="AL7" t="s">
        <v>29</v>
      </c>
      <c r="AM7" t="s">
        <v>29</v>
      </c>
      <c r="AP7" t="s">
        <v>30</v>
      </c>
      <c r="AQ7" t="s">
        <v>29</v>
      </c>
      <c r="AS7" t="s">
        <v>21</v>
      </c>
    </row>
    <row r="8" spans="1:45" ht="13.5">
      <c r="A8" s="4">
        <f t="shared" si="0"/>
        <v>5</v>
      </c>
      <c r="B8" s="4" t="s">
        <v>25</v>
      </c>
      <c r="C8" s="4" t="s">
        <v>1</v>
      </c>
      <c r="D8" s="4">
        <f t="shared" si="1"/>
        <v>24</v>
      </c>
      <c r="E8" s="4">
        <f t="shared" si="2"/>
        <v>13</v>
      </c>
      <c r="F8" s="4">
        <f t="shared" si="3"/>
        <v>11</v>
      </c>
      <c r="G8" s="4">
        <f t="shared" si="4"/>
        <v>0</v>
      </c>
      <c r="H8" s="5">
        <f t="shared" si="5"/>
        <v>0.5416666666666666</v>
      </c>
      <c r="I8" s="6">
        <f t="shared" si="6"/>
        <v>2</v>
      </c>
      <c r="J8" s="7">
        <f t="shared" si="7"/>
        <v>0</v>
      </c>
      <c r="K8" s="7">
        <f t="shared" si="8"/>
        <v>5</v>
      </c>
      <c r="L8" s="7">
        <f t="shared" si="9"/>
        <v>13</v>
      </c>
      <c r="M8" s="7">
        <v>12</v>
      </c>
      <c r="O8" t="s">
        <v>31</v>
      </c>
      <c r="P8" t="s">
        <v>29</v>
      </c>
      <c r="R8" t="s">
        <v>30</v>
      </c>
      <c r="S8" t="s">
        <v>30</v>
      </c>
      <c r="T8" t="s">
        <v>30</v>
      </c>
      <c r="U8" t="s">
        <v>30</v>
      </c>
      <c r="V8" t="s">
        <v>29</v>
      </c>
      <c r="W8" t="s">
        <v>30</v>
      </c>
      <c r="X8" t="s">
        <v>29</v>
      </c>
      <c r="Y8" t="s">
        <v>30</v>
      </c>
      <c r="Z8" t="s">
        <v>29</v>
      </c>
      <c r="AA8" t="s">
        <v>30</v>
      </c>
      <c r="AC8" t="s">
        <v>29</v>
      </c>
      <c r="AD8" t="s">
        <v>29</v>
      </c>
      <c r="AE8" t="s">
        <v>29</v>
      </c>
      <c r="AF8" t="s">
        <v>30</v>
      </c>
      <c r="AG8" t="s">
        <v>29</v>
      </c>
      <c r="AH8" t="s">
        <v>30</v>
      </c>
      <c r="AI8" t="s">
        <v>30</v>
      </c>
      <c r="AJ8" t="s">
        <v>30</v>
      </c>
      <c r="AL8" t="s">
        <v>29</v>
      </c>
      <c r="AM8" t="s">
        <v>30</v>
      </c>
      <c r="AP8" t="s">
        <v>29</v>
      </c>
      <c r="AQ8" t="s">
        <v>30</v>
      </c>
      <c r="AS8" t="s">
        <v>1</v>
      </c>
    </row>
    <row r="9" spans="1:45" ht="13.5">
      <c r="A9" s="4">
        <f t="shared" si="0"/>
        <v>7</v>
      </c>
      <c r="B9" s="4" t="s">
        <v>25</v>
      </c>
      <c r="C9" s="4" t="s">
        <v>3</v>
      </c>
      <c r="D9" s="4">
        <f t="shared" si="1"/>
        <v>24</v>
      </c>
      <c r="E9" s="4">
        <f t="shared" si="2"/>
        <v>12</v>
      </c>
      <c r="F9" s="4">
        <f t="shared" si="3"/>
        <v>12</v>
      </c>
      <c r="G9" s="4">
        <f t="shared" si="4"/>
        <v>0</v>
      </c>
      <c r="H9" s="5">
        <f t="shared" si="5"/>
        <v>0.5</v>
      </c>
      <c r="I9" s="6">
        <f t="shared" si="6"/>
        <v>3</v>
      </c>
      <c r="J9" s="7">
        <f t="shared" si="7"/>
        <v>0</v>
      </c>
      <c r="K9" s="7">
        <f t="shared" si="8"/>
        <v>7</v>
      </c>
      <c r="L9" s="7">
        <f t="shared" si="9"/>
        <v>12</v>
      </c>
      <c r="M9" s="7">
        <v>5</v>
      </c>
      <c r="O9" t="s">
        <v>29</v>
      </c>
      <c r="P9" t="s">
        <v>30</v>
      </c>
      <c r="R9" t="s">
        <v>29</v>
      </c>
      <c r="S9" t="s">
        <v>29</v>
      </c>
      <c r="T9" t="s">
        <v>30</v>
      </c>
      <c r="U9" t="s">
        <v>30</v>
      </c>
      <c r="V9" t="s">
        <v>29</v>
      </c>
      <c r="W9" t="s">
        <v>29</v>
      </c>
      <c r="X9" t="s">
        <v>30</v>
      </c>
      <c r="Y9" t="s">
        <v>29</v>
      </c>
      <c r="AA9" t="s">
        <v>29</v>
      </c>
      <c r="AB9" t="s">
        <v>30</v>
      </c>
      <c r="AC9" t="s">
        <v>29</v>
      </c>
      <c r="AD9" t="s">
        <v>30</v>
      </c>
      <c r="AE9" t="s">
        <v>29</v>
      </c>
      <c r="AF9" t="s">
        <v>30</v>
      </c>
      <c r="AG9" t="s">
        <v>29</v>
      </c>
      <c r="AH9" t="s">
        <v>29</v>
      </c>
      <c r="AI9" t="s">
        <v>29</v>
      </c>
      <c r="AJ9" t="s">
        <v>30</v>
      </c>
      <c r="AL9" t="s">
        <v>30</v>
      </c>
      <c r="AM9" t="s">
        <v>30</v>
      </c>
      <c r="AO9" t="s">
        <v>30</v>
      </c>
      <c r="AP9" t="s">
        <v>30</v>
      </c>
      <c r="AS9" t="s">
        <v>3</v>
      </c>
    </row>
    <row r="10" spans="1:45" ht="13.5">
      <c r="A10" s="4">
        <f t="shared" si="0"/>
        <v>8</v>
      </c>
      <c r="B10" s="4" t="s">
        <v>24</v>
      </c>
      <c r="C10" s="4" t="s">
        <v>20</v>
      </c>
      <c r="D10" s="4">
        <f t="shared" si="1"/>
        <v>24</v>
      </c>
      <c r="E10" s="4">
        <f t="shared" si="2"/>
        <v>11</v>
      </c>
      <c r="F10" s="4">
        <f t="shared" si="3"/>
        <v>13</v>
      </c>
      <c r="G10" s="4">
        <f t="shared" si="4"/>
        <v>0</v>
      </c>
      <c r="H10" s="5">
        <f t="shared" si="5"/>
        <v>0.4583333333333333</v>
      </c>
      <c r="I10" s="6">
        <f t="shared" si="6"/>
        <v>4</v>
      </c>
      <c r="J10" s="7">
        <f t="shared" si="7"/>
        <v>0</v>
      </c>
      <c r="K10" s="7">
        <f t="shared" si="8"/>
        <v>8</v>
      </c>
      <c r="L10" s="7">
        <f t="shared" si="9"/>
        <v>11</v>
      </c>
      <c r="M10" s="7">
        <v>6</v>
      </c>
      <c r="O10" t="s">
        <v>30</v>
      </c>
      <c r="P10" t="s">
        <v>29</v>
      </c>
      <c r="R10" t="s">
        <v>29</v>
      </c>
      <c r="S10" t="s">
        <v>29</v>
      </c>
      <c r="T10" t="s">
        <v>30</v>
      </c>
      <c r="U10" t="s">
        <v>29</v>
      </c>
      <c r="V10" t="s">
        <v>30</v>
      </c>
      <c r="W10" t="s">
        <v>30</v>
      </c>
      <c r="X10" t="s">
        <v>29</v>
      </c>
      <c r="Y10" t="s">
        <v>30</v>
      </c>
      <c r="Z10" t="s">
        <v>30</v>
      </c>
      <c r="AA10" t="s">
        <v>29</v>
      </c>
      <c r="AC10" t="s">
        <v>30</v>
      </c>
      <c r="AD10" t="s">
        <v>30</v>
      </c>
      <c r="AE10" t="s">
        <v>29</v>
      </c>
      <c r="AF10" t="s">
        <v>29</v>
      </c>
      <c r="AG10" t="s">
        <v>30</v>
      </c>
      <c r="AH10" t="s">
        <v>30</v>
      </c>
      <c r="AI10" t="s">
        <v>30</v>
      </c>
      <c r="AJ10" t="s">
        <v>29</v>
      </c>
      <c r="AL10" t="s">
        <v>29</v>
      </c>
      <c r="AM10" t="s">
        <v>29</v>
      </c>
      <c r="AO10" t="s">
        <v>29</v>
      </c>
      <c r="AQ10" t="s">
        <v>29</v>
      </c>
      <c r="AS10" t="s">
        <v>28</v>
      </c>
    </row>
    <row r="11" spans="1:45" ht="13.5">
      <c r="A11" s="4">
        <f t="shared" si="0"/>
        <v>8</v>
      </c>
      <c r="B11" s="4" t="s">
        <v>25</v>
      </c>
      <c r="C11" s="4" t="s">
        <v>5</v>
      </c>
      <c r="D11" s="4">
        <f t="shared" si="1"/>
        <v>24</v>
      </c>
      <c r="E11" s="4">
        <f t="shared" si="2"/>
        <v>11</v>
      </c>
      <c r="F11" s="4">
        <f t="shared" si="3"/>
        <v>13</v>
      </c>
      <c r="G11" s="4">
        <f t="shared" si="4"/>
        <v>0</v>
      </c>
      <c r="H11" s="5">
        <f t="shared" si="5"/>
        <v>0.4583333333333333</v>
      </c>
      <c r="I11" s="6">
        <f t="shared" si="6"/>
        <v>4</v>
      </c>
      <c r="J11" s="7">
        <f t="shared" si="7"/>
        <v>0</v>
      </c>
      <c r="K11" s="7">
        <f t="shared" si="8"/>
        <v>8</v>
      </c>
      <c r="L11" s="7">
        <f t="shared" si="9"/>
        <v>11</v>
      </c>
      <c r="M11" s="7">
        <v>8</v>
      </c>
      <c r="P11" t="s">
        <v>30</v>
      </c>
      <c r="Q11" t="s">
        <v>29</v>
      </c>
      <c r="R11" t="s">
        <v>30</v>
      </c>
      <c r="S11" t="s">
        <v>29</v>
      </c>
      <c r="T11" t="s">
        <v>29</v>
      </c>
      <c r="U11" t="s">
        <v>29</v>
      </c>
      <c r="V11" t="s">
        <v>29</v>
      </c>
      <c r="W11" t="s">
        <v>29</v>
      </c>
      <c r="X11" t="s">
        <v>30</v>
      </c>
      <c r="Y11" t="s">
        <v>29</v>
      </c>
      <c r="Z11" t="s">
        <v>29</v>
      </c>
      <c r="AA11" t="s">
        <v>30</v>
      </c>
      <c r="AC11" t="s">
        <v>30</v>
      </c>
      <c r="AD11" t="s">
        <v>29</v>
      </c>
      <c r="AE11" t="s">
        <v>29</v>
      </c>
      <c r="AF11" t="s">
        <v>29</v>
      </c>
      <c r="AG11" t="s">
        <v>30</v>
      </c>
      <c r="AH11" t="s">
        <v>30</v>
      </c>
      <c r="AI11" t="s">
        <v>29</v>
      </c>
      <c r="AJ11" t="s">
        <v>30</v>
      </c>
      <c r="AM11" t="s">
        <v>30</v>
      </c>
      <c r="AN11" t="s">
        <v>29</v>
      </c>
      <c r="AO11" t="s">
        <v>30</v>
      </c>
      <c r="AQ11" t="s">
        <v>30</v>
      </c>
      <c r="AS11" t="s">
        <v>5</v>
      </c>
    </row>
    <row r="12" spans="1:45" ht="13.5">
      <c r="A12" s="4">
        <f t="shared" si="0"/>
        <v>10</v>
      </c>
      <c r="B12" s="4" t="s">
        <v>24</v>
      </c>
      <c r="C12" s="4" t="s">
        <v>19</v>
      </c>
      <c r="D12" s="4">
        <f t="shared" si="1"/>
        <v>24</v>
      </c>
      <c r="E12" s="4">
        <f t="shared" si="2"/>
        <v>10</v>
      </c>
      <c r="F12" s="4">
        <f t="shared" si="3"/>
        <v>14</v>
      </c>
      <c r="G12" s="4">
        <f t="shared" si="4"/>
        <v>0</v>
      </c>
      <c r="H12" s="5">
        <f t="shared" si="5"/>
        <v>0.4166666666666667</v>
      </c>
      <c r="I12" s="6">
        <f t="shared" si="6"/>
        <v>5</v>
      </c>
      <c r="J12" s="7">
        <f t="shared" si="7"/>
        <v>0</v>
      </c>
      <c r="K12" s="7">
        <f t="shared" si="8"/>
        <v>10</v>
      </c>
      <c r="L12" s="7">
        <f t="shared" si="9"/>
        <v>10</v>
      </c>
      <c r="M12" s="7">
        <v>4</v>
      </c>
      <c r="O12" t="s">
        <v>29</v>
      </c>
      <c r="P12" t="s">
        <v>29</v>
      </c>
      <c r="R12" t="s">
        <v>29</v>
      </c>
      <c r="S12" t="s">
        <v>30</v>
      </c>
      <c r="T12" t="s">
        <v>29</v>
      </c>
      <c r="U12" t="s">
        <v>29</v>
      </c>
      <c r="V12" t="s">
        <v>30</v>
      </c>
      <c r="W12" t="s">
        <v>29</v>
      </c>
      <c r="X12" t="s">
        <v>30</v>
      </c>
      <c r="Y12" t="s">
        <v>29</v>
      </c>
      <c r="AA12" t="s">
        <v>30</v>
      </c>
      <c r="AB12" t="s">
        <v>29</v>
      </c>
      <c r="AC12" t="s">
        <v>29</v>
      </c>
      <c r="AD12" t="s">
        <v>29</v>
      </c>
      <c r="AE12" t="s">
        <v>30</v>
      </c>
      <c r="AF12" t="s">
        <v>30</v>
      </c>
      <c r="AG12" t="s">
        <v>30</v>
      </c>
      <c r="AH12" t="s">
        <v>29</v>
      </c>
      <c r="AI12" t="s">
        <v>30</v>
      </c>
      <c r="AJ12" t="s">
        <v>30</v>
      </c>
      <c r="AL12" t="s">
        <v>30</v>
      </c>
      <c r="AM12" t="s">
        <v>29</v>
      </c>
      <c r="AO12" t="s">
        <v>29</v>
      </c>
      <c r="AP12" t="s">
        <v>29</v>
      </c>
      <c r="AS12" t="s">
        <v>27</v>
      </c>
    </row>
    <row r="13" spans="1:45" ht="13.5">
      <c r="A13" s="4">
        <f t="shared" si="0"/>
        <v>10</v>
      </c>
      <c r="B13" s="4" t="s">
        <v>24</v>
      </c>
      <c r="C13" s="4" t="s">
        <v>18</v>
      </c>
      <c r="D13" s="4">
        <f t="shared" si="1"/>
        <v>24</v>
      </c>
      <c r="E13" s="4">
        <f t="shared" si="2"/>
        <v>10</v>
      </c>
      <c r="F13" s="4">
        <f t="shared" si="3"/>
        <v>14</v>
      </c>
      <c r="G13" s="4">
        <f t="shared" si="4"/>
        <v>0</v>
      </c>
      <c r="H13" s="5">
        <f t="shared" si="5"/>
        <v>0.4166666666666667</v>
      </c>
      <c r="I13" s="6">
        <f t="shared" si="6"/>
        <v>5</v>
      </c>
      <c r="J13" s="7">
        <f t="shared" si="7"/>
        <v>0</v>
      </c>
      <c r="K13" s="7">
        <f t="shared" si="8"/>
        <v>10</v>
      </c>
      <c r="L13" s="7">
        <f t="shared" si="9"/>
        <v>10</v>
      </c>
      <c r="M13" s="7">
        <v>11</v>
      </c>
      <c r="P13" t="s">
        <v>29</v>
      </c>
      <c r="Q13" t="s">
        <v>30</v>
      </c>
      <c r="R13" t="s">
        <v>30</v>
      </c>
      <c r="S13" t="s">
        <v>30</v>
      </c>
      <c r="T13" t="s">
        <v>29</v>
      </c>
      <c r="U13" t="s">
        <v>29</v>
      </c>
      <c r="V13" t="s">
        <v>30</v>
      </c>
      <c r="W13" t="s">
        <v>29</v>
      </c>
      <c r="X13" t="s">
        <v>29</v>
      </c>
      <c r="Y13" t="s">
        <v>30</v>
      </c>
      <c r="Z13" t="s">
        <v>30</v>
      </c>
      <c r="AA13" t="s">
        <v>30</v>
      </c>
      <c r="AC13" t="s">
        <v>29</v>
      </c>
      <c r="AD13" t="s">
        <v>30</v>
      </c>
      <c r="AE13" t="s">
        <v>29</v>
      </c>
      <c r="AF13" t="s">
        <v>30</v>
      </c>
      <c r="AG13" t="s">
        <v>29</v>
      </c>
      <c r="AH13" t="s">
        <v>30</v>
      </c>
      <c r="AI13" t="s">
        <v>29</v>
      </c>
      <c r="AJ13" t="s">
        <v>29</v>
      </c>
      <c r="AL13" t="s">
        <v>29</v>
      </c>
      <c r="AM13" t="s">
        <v>29</v>
      </c>
      <c r="AO13" t="s">
        <v>29</v>
      </c>
      <c r="AQ13" t="s">
        <v>29</v>
      </c>
      <c r="AS13" t="s">
        <v>18</v>
      </c>
    </row>
    <row r="14" spans="1:45" ht="13.5">
      <c r="A14" s="4">
        <f t="shared" si="0"/>
        <v>12</v>
      </c>
      <c r="B14" s="4" t="s">
        <v>25</v>
      </c>
      <c r="C14" s="4" t="s">
        <v>4</v>
      </c>
      <c r="D14" s="4">
        <f t="shared" si="1"/>
        <v>24</v>
      </c>
      <c r="E14" s="4">
        <f t="shared" si="2"/>
        <v>6</v>
      </c>
      <c r="F14" s="4">
        <f t="shared" si="3"/>
        <v>18</v>
      </c>
      <c r="G14" s="4">
        <f t="shared" si="4"/>
        <v>0</v>
      </c>
      <c r="H14" s="5">
        <f t="shared" si="5"/>
        <v>0.25</v>
      </c>
      <c r="I14" s="6">
        <f t="shared" si="6"/>
        <v>9</v>
      </c>
      <c r="J14" s="7">
        <f t="shared" si="7"/>
        <v>0</v>
      </c>
      <c r="K14" s="7">
        <f t="shared" si="8"/>
        <v>12</v>
      </c>
      <c r="L14" s="7">
        <f t="shared" si="9"/>
        <v>6</v>
      </c>
      <c r="M14" s="7">
        <v>3</v>
      </c>
      <c r="O14" t="s">
        <v>29</v>
      </c>
      <c r="P14" t="s">
        <v>29</v>
      </c>
      <c r="R14" t="s">
        <v>29</v>
      </c>
      <c r="S14" t="s">
        <v>29</v>
      </c>
      <c r="T14" t="s">
        <v>29</v>
      </c>
      <c r="U14" t="s">
        <v>30</v>
      </c>
      <c r="V14" t="s">
        <v>29</v>
      </c>
      <c r="W14" t="s">
        <v>29</v>
      </c>
      <c r="X14" t="s">
        <v>29</v>
      </c>
      <c r="Y14" t="s">
        <v>30</v>
      </c>
      <c r="Z14" t="s">
        <v>29</v>
      </c>
      <c r="AA14" t="s">
        <v>29</v>
      </c>
      <c r="AC14" t="s">
        <v>29</v>
      </c>
      <c r="AD14" t="s">
        <v>29</v>
      </c>
      <c r="AE14" t="s">
        <v>29</v>
      </c>
      <c r="AF14" t="s">
        <v>30</v>
      </c>
      <c r="AG14" t="s">
        <v>29</v>
      </c>
      <c r="AH14" t="s">
        <v>29</v>
      </c>
      <c r="AI14" t="s">
        <v>29</v>
      </c>
      <c r="AJ14" t="s">
        <v>29</v>
      </c>
      <c r="AL14" t="s">
        <v>29</v>
      </c>
      <c r="AM14" t="s">
        <v>30</v>
      </c>
      <c r="AO14" t="s">
        <v>30</v>
      </c>
      <c r="AQ14" t="s">
        <v>30</v>
      </c>
      <c r="AS14" t="s">
        <v>4</v>
      </c>
    </row>
    <row r="15" spans="10:13" ht="13.5">
      <c r="J15" s="3"/>
      <c r="K15" s="3"/>
      <c r="L15" s="3"/>
      <c r="M15" s="3"/>
    </row>
    <row r="16" spans="2:13" ht="13.5">
      <c r="B16" s="4" t="s">
        <v>25</v>
      </c>
      <c r="E16" s="4">
        <f>SUMIF($B$3:$B$14,"セ",E3:E14)</f>
        <v>71</v>
      </c>
      <c r="F16" s="4">
        <f>SUMIF($B$3:$B$14,"セ",F3:F14)</f>
        <v>73</v>
      </c>
      <c r="G16" s="4">
        <f>SUMIF($B$3:$B$14,"セ",G3:G14)</f>
        <v>0</v>
      </c>
      <c r="J16" s="3"/>
      <c r="K16" s="3"/>
      <c r="L16" s="3"/>
      <c r="M16" s="3"/>
    </row>
    <row r="17" spans="10:13" ht="13.5">
      <c r="J17" s="4"/>
      <c r="K17" s="4"/>
      <c r="L17" s="4"/>
      <c r="M17" s="4"/>
    </row>
    <row r="19" spans="10:13" ht="13.5">
      <c r="J19" s="1"/>
      <c r="K19" s="1"/>
      <c r="L19" s="1"/>
      <c r="M19" s="1"/>
    </row>
    <row r="20" spans="10:13" ht="13.5">
      <c r="J20" s="1"/>
      <c r="K20" s="1"/>
      <c r="L20" s="1"/>
      <c r="M20" s="1"/>
    </row>
    <row r="21" spans="10:13" ht="13.5">
      <c r="J21" s="1"/>
      <c r="K21" s="1"/>
      <c r="L21" s="1"/>
      <c r="M21" s="1"/>
    </row>
    <row r="22" spans="10:13" ht="13.5">
      <c r="J22" s="1"/>
      <c r="K22" s="1"/>
      <c r="L22" s="1"/>
      <c r="M22" s="1"/>
    </row>
    <row r="23" spans="10:13" ht="13.5">
      <c r="J23" s="1"/>
      <c r="K23" s="1"/>
      <c r="L23" s="1"/>
      <c r="M23" s="1"/>
    </row>
    <row r="25" ht="13.5">
      <c r="D25">
        <f>E3-F3</f>
        <v>6</v>
      </c>
    </row>
  </sheetData>
  <sheetProtection/>
  <mergeCells count="1">
    <mergeCell ref="A1:K1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sato</cp:lastModifiedBy>
  <dcterms:created xsi:type="dcterms:W3CDTF">2001-01-20T09:45:26Z</dcterms:created>
  <dcterms:modified xsi:type="dcterms:W3CDTF">2008-06-24T03:11:00Z</dcterms:modified>
  <cp:category/>
  <cp:version/>
  <cp:contentType/>
  <cp:contentStatus/>
</cp:coreProperties>
</file>